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<sst xmlns="http://schemas.openxmlformats.org/spreadsheetml/2006/main" count="134" uniqueCount="91">
  <si>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</si>
  <si>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</si>
  <si>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</si>
  <si>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</si>
  <si>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</si>
  <si>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</si>
  <si>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</si>
  <si>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</si>
  <si>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</si>
  <si>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</si>
  <si>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</si>
  <si>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</si>
  <si>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</si>
  <si>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</si>
  <si>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</si>
  <si>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</si>
  <si>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</si>
  <si>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</si>
  <si>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</si>
  <si>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</si>
  <si>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</si>
  <si>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</si>
  <si>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</si>
  <si>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</si>
  <si>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</si>
  <si>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</si>
  <si>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</si>
  <si>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</si>
  <si>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</si>
  <si>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</si>
  <si>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</si>
  <si>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</si>
  <si>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</si>
  <si>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</si>
  <si>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</si>
  <si>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</si>
  <si>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</si>
  <si>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</si>
  <si>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</si>
  <si>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</si>
  <si>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</si>
  <si>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</si>
  <si>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</si>
  <si>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</si>
  <si>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</si>
  <si>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</si>
  <si>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</si>
  <si>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</si>
  <si>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</si>
  <si>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</si>
  <si>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</si>
  <si>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</si>
  <si>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</si>
  <si>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</si>
  <si>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</si>
  <si>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</si>
  <si>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</si>
  <si>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</si>
  <si>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</si>
  <si>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</si>
  <si>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</si>
  <si>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</si>
  <si>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</si>
  <si>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</si>
  <si>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</si>
  <si>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</si>
  <si>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</si>
  <si>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</si>
  <si>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</si>
  <si>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</si>
  <si>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</si>
  <si>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</si>
  <si>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</si>
  <si>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</si>
  <si>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</si>
  <si>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</si>
  <si>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</si>
  <si>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</si>
  <si>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</si>
  <si>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</si>
  <si>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</si>
  <si>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</si>
  <si>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</si>
  <si>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</si>
  <si>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</si>
  <si>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</si>
  <si>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</si>
  <si>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</si>
  <si>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</si>
  <si>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BEZPIECZNY</t>
  </si>
  <si>
    <t>sporządzone na dzień: 30 czerwca 2013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</si>
</sst>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0" sqref="D1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5" t="s">
        <v>0</v>
      </c>
      <c r="B8" s="35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352473.2</v>
      </c>
      <c r="D9" s="15">
        <f>SUM(D10:D13)</f>
        <v>356163.77</v>
      </c>
    </row>
    <row r="10" spans="1:4" ht="12.75">
      <c r="A10" s="1" t="s">
        <v>2</v>
      </c>
      <c r="B10" s="7" t="s">
        <v>9</v>
      </c>
      <c r="C10" s="10">
        <v>352473.2</v>
      </c>
      <c r="D10" s="10">
        <v>356163.77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169.67</v>
      </c>
      <c r="D16" s="15">
        <f>SUM(D17:D19)</f>
        <v>178.43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4" ht="12.75">
      <c r="A19" s="1" t="s">
        <v>4</v>
      </c>
      <c r="B19" s="7" t="s">
        <v>37</v>
      </c>
      <c r="C19" s="10">
        <v>169.67</v>
      </c>
      <c r="D19" s="10">
        <v>178.43</v>
      </c>
    </row>
    <row r="20" spans="1:4" s="6" customFormat="1" ht="12.75">
      <c r="A20" s="3" t="s">
        <v>7</v>
      </c>
      <c r="B20" s="4" t="s">
        <v>13</v>
      </c>
      <c r="C20" s="15">
        <f>C9-C16</f>
        <v>352303.53</v>
      </c>
      <c r="D20" s="15">
        <f>D9-D16</f>
        <v>355985.34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3" activeCellId="2" sqref="D9 D10 D23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9.87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6" t="s">
        <v>49</v>
      </c>
      <c r="D8" s="26" t="s">
        <v>50</v>
      </c>
    </row>
    <row r="9" spans="1:7" s="6" customFormat="1" ht="12.75">
      <c r="A9" s="3" t="s">
        <v>14</v>
      </c>
      <c r="B9" s="11" t="s">
        <v>51</v>
      </c>
      <c r="C9" s="5">
        <v>348496.03</v>
      </c>
      <c r="D9" s="5">
        <v>358992.64</v>
      </c>
      <c r="G9" s="5"/>
    </row>
    <row r="10" spans="1:7" s="6" customFormat="1" ht="12.75">
      <c r="A10" s="3" t="s">
        <v>15</v>
      </c>
      <c r="B10" s="11" t="s">
        <v>21</v>
      </c>
      <c r="C10" s="5">
        <v>-5118.00999999998</v>
      </c>
      <c r="D10" s="5">
        <f>D11-D15</f>
        <v>-5255.7000000000335</v>
      </c>
      <c r="G10" s="5"/>
    </row>
    <row r="11" spans="1:7" s="6" customFormat="1" ht="12.75">
      <c r="A11" s="3" t="s">
        <v>1</v>
      </c>
      <c r="B11" s="11" t="s">
        <v>22</v>
      </c>
      <c r="C11" s="5">
        <v>23209.77000000002</v>
      </c>
      <c r="D11" s="5">
        <f>SUM(D12:D14)</f>
        <v>26176.27999999997</v>
      </c>
      <c r="G11" s="5"/>
    </row>
    <row r="12" spans="1:7" ht="12.75">
      <c r="A12" s="1" t="s">
        <v>2</v>
      </c>
      <c r="B12" s="12" t="s">
        <v>23</v>
      </c>
      <c r="C12" s="8">
        <v>15520.94</v>
      </c>
      <c r="D12" s="8">
        <v>12297.94</v>
      </c>
      <c r="G12" s="8"/>
    </row>
    <row r="13" spans="1:7" ht="12.75">
      <c r="A13" s="1" t="s">
        <v>3</v>
      </c>
      <c r="B13" s="12" t="s">
        <v>52</v>
      </c>
      <c r="C13" s="8"/>
      <c r="D13" s="8"/>
      <c r="G13" s="8"/>
    </row>
    <row r="14" spans="1:7" ht="12.75">
      <c r="A14" s="1" t="s">
        <v>4</v>
      </c>
      <c r="B14" s="12" t="s">
        <v>24</v>
      </c>
      <c r="C14" s="8">
        <v>7688.830000000016</v>
      </c>
      <c r="D14" s="8">
        <v>13878.339999999967</v>
      </c>
      <c r="G14" s="8"/>
    </row>
    <row r="15" spans="1:7" s="6" customFormat="1" ht="12.75">
      <c r="A15" s="3" t="s">
        <v>6</v>
      </c>
      <c r="B15" s="11" t="s">
        <v>25</v>
      </c>
      <c r="C15" s="5">
        <v>28327.78</v>
      </c>
      <c r="D15" s="5">
        <f>SUM(D16,D18)</f>
        <v>31431.980000000003</v>
      </c>
      <c r="G15" s="5"/>
    </row>
    <row r="16" spans="1:7" ht="12.75">
      <c r="A16" s="1" t="s">
        <v>2</v>
      </c>
      <c r="B16" s="12" t="s">
        <v>26</v>
      </c>
      <c r="C16" s="8">
        <v>22796.36</v>
      </c>
      <c r="D16" s="8">
        <v>26040.620000000003</v>
      </c>
      <c r="G16" s="8"/>
    </row>
    <row r="17" spans="1:7" ht="12.75">
      <c r="A17" s="1" t="s">
        <v>3</v>
      </c>
      <c r="B17" s="12" t="s">
        <v>27</v>
      </c>
      <c r="C17" s="8"/>
      <c r="D17" s="8"/>
      <c r="G17" s="8"/>
    </row>
    <row r="18" spans="1:7" ht="12.75">
      <c r="A18" s="1" t="s">
        <v>4</v>
      </c>
      <c r="B18" s="12" t="s">
        <v>53</v>
      </c>
      <c r="C18" s="8">
        <v>5531.42</v>
      </c>
      <c r="D18" s="8">
        <v>5391.36</v>
      </c>
      <c r="G18" s="8"/>
    </row>
    <row r="19" spans="1:7" ht="12.75">
      <c r="A19" s="1" t="s">
        <v>5</v>
      </c>
      <c r="B19" s="12" t="s">
        <v>28</v>
      </c>
      <c r="C19" s="8"/>
      <c r="D19" s="8"/>
      <c r="G19" s="8"/>
    </row>
    <row r="20" spans="1:7" ht="12.75">
      <c r="A20" s="1" t="s">
        <v>16</v>
      </c>
      <c r="B20" s="12" t="s">
        <v>29</v>
      </c>
      <c r="C20" s="8"/>
      <c r="D20" s="8"/>
      <c r="G20" s="8"/>
    </row>
    <row r="21" spans="1:7" ht="12.75">
      <c r="A21" s="1" t="s">
        <v>17</v>
      </c>
      <c r="B21" s="12" t="s">
        <v>32</v>
      </c>
      <c r="C21" s="8"/>
      <c r="D21" s="8"/>
      <c r="G21" s="8"/>
    </row>
    <row r="22" spans="1:7" ht="12.75">
      <c r="A22" s="1" t="s">
        <v>18</v>
      </c>
      <c r="B22" s="12" t="s">
        <v>30</v>
      </c>
      <c r="C22" s="8"/>
      <c r="D22" s="8"/>
      <c r="G22" s="8"/>
    </row>
    <row r="23" spans="1:7" s="6" customFormat="1" ht="12.75">
      <c r="A23" s="3" t="s">
        <v>19</v>
      </c>
      <c r="B23" s="11" t="s">
        <v>54</v>
      </c>
      <c r="C23" s="5">
        <v>8925.51</v>
      </c>
      <c r="D23" s="5">
        <v>2248.4</v>
      </c>
      <c r="E23" s="13"/>
      <c r="F23" s="14"/>
      <c r="G23" s="5"/>
    </row>
    <row r="24" spans="1:7" s="6" customFormat="1" ht="12.75">
      <c r="A24" s="3" t="s">
        <v>20</v>
      </c>
      <c r="B24" s="11" t="s">
        <v>31</v>
      </c>
      <c r="C24" s="5">
        <f>C9+C10+C23</f>
        <v>352303.53</v>
      </c>
      <c r="D24" s="5">
        <f>'I. Aktywa netto funduszu'!D20</f>
        <v>355985.34</v>
      </c>
      <c r="E24" s="34"/>
      <c r="G24" s="5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8" sqref="D18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6" width="9.125" style="9" customWidth="1"/>
    <col min="7" max="7" width="11.625" style="9" bestFit="1" customWidth="1"/>
    <col min="8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7" ht="12.75">
      <c r="A10" s="1" t="s">
        <v>2</v>
      </c>
      <c r="B10" s="7" t="s">
        <v>58</v>
      </c>
      <c r="C10" s="24">
        <v>20986.403199999997</v>
      </c>
      <c r="D10" s="24">
        <v>20808.0306</v>
      </c>
      <c r="G10" s="24"/>
    </row>
    <row r="11" spans="1:7" ht="12.75">
      <c r="A11" s="1" t="s">
        <v>3</v>
      </c>
      <c r="B11" s="7" t="s">
        <v>59</v>
      </c>
      <c r="C11" s="24">
        <v>20872.2983</v>
      </c>
      <c r="D11" s="24">
        <v>20553.7847</v>
      </c>
      <c r="G11" s="24"/>
    </row>
    <row r="12" spans="1:7" s="6" customFormat="1" ht="12.75">
      <c r="A12" s="3" t="s">
        <v>6</v>
      </c>
      <c r="B12" s="4" t="s">
        <v>34</v>
      </c>
      <c r="C12" s="16"/>
      <c r="D12" s="16"/>
      <c r="G12" s="16"/>
    </row>
    <row r="13" spans="1:7" ht="12.75">
      <c r="A13" s="1" t="s">
        <v>2</v>
      </c>
      <c r="B13" s="7" t="s">
        <v>58</v>
      </c>
      <c r="C13" s="24">
        <v>16.6058</v>
      </c>
      <c r="D13" s="24">
        <v>17.2526</v>
      </c>
      <c r="G13" s="24"/>
    </row>
    <row r="14" spans="1:7" ht="12.75">
      <c r="A14" s="1" t="s">
        <v>3</v>
      </c>
      <c r="B14" s="7" t="s">
        <v>60</v>
      </c>
      <c r="C14" s="24">
        <v>16.674</v>
      </c>
      <c r="D14" s="24">
        <v>17.2682</v>
      </c>
      <c r="G14" s="24"/>
    </row>
    <row r="15" spans="1:7" ht="12.75">
      <c r="A15" s="1" t="s">
        <v>4</v>
      </c>
      <c r="B15" s="7" t="s">
        <v>61</v>
      </c>
      <c r="C15" s="24">
        <v>16.879</v>
      </c>
      <c r="D15" s="24">
        <v>17.4185</v>
      </c>
      <c r="G15" s="24"/>
    </row>
    <row r="16" spans="1:7" ht="12.75">
      <c r="A16" s="1" t="s">
        <v>5</v>
      </c>
      <c r="B16" s="7" t="s">
        <v>59</v>
      </c>
      <c r="C16" s="24">
        <v>16.879</v>
      </c>
      <c r="D16" s="24">
        <v>17.3197</v>
      </c>
      <c r="G1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21" sqref="C21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">
        <v>90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88</v>
      </c>
    </row>
    <row r="8" spans="1:4" s="17" customFormat="1" ht="12.75">
      <c r="A8" s="36"/>
      <c r="B8" s="36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356163.77</v>
      </c>
      <c r="D10" s="19">
        <f>C10/C$27</f>
        <v>1.0005012285056458</v>
      </c>
    </row>
    <row r="11" spans="1:4" ht="26.25">
      <c r="A11" s="30" t="s">
        <v>2</v>
      </c>
      <c r="B11" s="27" t="s">
        <v>63</v>
      </c>
      <c r="C11" s="21">
        <v>349011.83</v>
      </c>
      <c r="D11" s="19">
        <f aca="true" t="shared" si="0" ref="D11:D30">C11/C$27</f>
        <v>0.9804106820803351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D16" s="19">
        <f t="shared" si="0"/>
        <v>0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C21" s="21">
        <v>7151.94</v>
      </c>
      <c r="D21" s="19">
        <f t="shared" si="0"/>
        <v>0.02009054642531066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178.43</v>
      </c>
      <c r="D26" s="19">
        <f t="shared" si="0"/>
        <v>0.0005012285056457662</v>
      </c>
    </row>
    <row r="27" spans="1:4" ht="12.75">
      <c r="A27" s="33" t="s">
        <v>83</v>
      </c>
      <c r="B27" s="32" t="s">
        <v>84</v>
      </c>
      <c r="C27" s="21">
        <f>'I. Aktywa netto funduszu'!D20</f>
        <v>355985.34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f>C27</f>
        <v>355985.34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2019-11-21T12:28:45Z</dcterms:created>
  <dcterms:modified xsi:type="dcterms:W3CDTF">2019-11-21T12:28:50Z</dcterms:modified>
  <cp:category/>
  <cp:version/>
  <cp:contentType/>
  <cp:contentStatus/>
</cp:coreProperties>
</file>