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firstSheet="2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<sst xmlns="http://schemas.openxmlformats.org/spreadsheetml/2006/main" count="266" uniqueCount="180">
  <si>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</si>
  <si>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</si>
  <si>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</si>
  <si>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</si>
  <si>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</si>
  <si>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</si>
  <si>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</si>
  <si>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</si>
  <si>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</si>
  <si>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</si>
  <si>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</si>
  <si>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</si>
  <si>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</si>
  <si>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</si>
  <si>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</si>
  <si>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</si>
  <si>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</si>
  <si>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</si>
  <si>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</si>
  <si>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</si>
  <si>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</si>
  <si>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</si>
  <si>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</si>
  <si>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</si>
  <si>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</si>
  <si>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</si>
  <si>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</si>
  <si>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</si>
  <si>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</si>
  <si>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</si>
  <si>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</si>
  <si>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</si>
  <si>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</si>
  <si>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</si>
  <si>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</si>
  <si>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</si>
  <si>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</si>
  <si>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</si>
  <si>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</si>
  <si>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</si>
  <si>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</si>
  <si>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</si>
  <si>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</si>
  <si>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</si>
  <si>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</si>
  <si>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</si>
  <si>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</si>
  <si>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</si>
  <si>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</si>
  <si>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</si>
  <si>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</si>
  <si>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</si>
  <si>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</si>
  <si>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</si>
  <si>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</si>
  <si>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</si>
  <si>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</si>
  <si>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</si>
  <si>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</si>
  <si>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</si>
  <si>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</si>
  <si>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</si>
  <si>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</si>
  <si>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</si>
  <si>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</si>
  <si>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</si>
  <si>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</si>
  <si>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</si>
  <si>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</si>
  <si>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</si>
  <si>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</si>
  <si>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</si>
  <si>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</si>
  <si>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</si>
  <si>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</si>
  <si>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</si>
  <si>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</si>
  <si>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</si>
  <si>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</si>
  <si>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</si>
  <si>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</si>
  <si>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</si>
  <si>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</si>
  <si>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</si>
  <si>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</si>
  <si>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</si>
  <si>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</si>
  <si>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</si>
  <si>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</si>
  <si>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</si>
  <si>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</si>
  <si>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</si>
  <si>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</si>
  <si>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</si>
  <si>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</si>
  <si>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</si>
  <si>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</si>
  <si>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</si>
  <si>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</si>
  <si>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</si>
  <si>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</si>
  <si>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</si>
  <si>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</si>
  <si>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</si>
  <si>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</si>
  <si>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</si>
  <si>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</si>
  <si>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</si>
  <si>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</si>
  <si>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</si>
  <si>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</si>
  <si>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</si>
  <si>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</si>
  <si>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</si>
  <si>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</si>
  <si>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</si>
  <si>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</si>
  <si>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</si>
  <si>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</si>
  <si>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</si>
  <si>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</si>
  <si>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</si>
  <si>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</si>
  <si>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</si>
  <si>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</si>
  <si>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</si>
  <si>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</si>
  <si>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</si>
  <si>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</si>
  <si>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</si>
  <si>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</si>
  <si>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</si>
  <si>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</si>
  <si>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</si>
  <si>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</si>
  <si>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</si>
  <si>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</si>
  <si>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</si>
  <si>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</si>
  <si>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</si>
  <si>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</si>
  <si>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</si>
  <si>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</si>
  <si>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</si>
  <si>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</si>
  <si>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</si>
  <si>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</si>
  <si>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</si>
  <si>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</si>
  <si>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</si>
  <si>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</si>
  <si>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</si>
  <si>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</si>
  <si>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</si>
  <si>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</si>
  <si>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</si>
  <si>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</si>
  <si>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</si>
  <si>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</si>
  <si>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</si>
  <si>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</si>
  <si>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</si>
  <si>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</si>
  <si>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</si>
  <si>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</si>
  <si>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</si>
  <si>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</si>
  <si>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ROCZNE SPRAWOZDANIE UBEZPIECZENIOWEGO FUNDUSZU KAPITAŁOWEGO</t>
  </si>
  <si>
    <t>sporządzone na dzień: 31 grudnia 2004 roku</t>
  </si>
  <si>
    <t>TOWARZYSTWA UBEZPIECZEŃ ŻYCIOWYCH I RENTOWYCH CONCORDIA CAPITAL S.A.</t>
  </si>
  <si>
    <t>UBEZPIECZENIOWY FUNDUSZ KAPITAŁOWY CONCORDIA ZRÓWNOWAŻONY</t>
  </si>
  <si>
    <t>LOKATY</t>
  </si>
  <si>
    <t>8.1.1.</t>
  </si>
  <si>
    <t>8.1.2.</t>
  </si>
  <si>
    <t>8.1.3.</t>
  </si>
  <si>
    <t>8.1.4.</t>
  </si>
  <si>
    <t>CitiZrównoważony FIO</t>
  </si>
  <si>
    <t>UniKorona Zrównoważony FIO</t>
  </si>
  <si>
    <t>DWS FIO Zrównoważony</t>
  </si>
  <si>
    <t>Arka BZ WBK Stabilnego Wzrostu SFIO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</si>
</sst>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3" t="s">
        <v>167</v>
      </c>
    </row>
    <row r="2" ht="15">
      <c r="A2" s="23" t="s">
        <v>168</v>
      </c>
    </row>
    <row r="3" ht="15">
      <c r="A3" s="23" t="s">
        <v>169</v>
      </c>
    </row>
    <row r="4" ht="15">
      <c r="A4" s="23"/>
    </row>
    <row r="5" ht="15">
      <c r="A5" s="23" t="s">
        <v>170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136321.51</v>
      </c>
      <c r="D9" s="5">
        <f>D10+D11+D12+D15</f>
        <v>197131.93</v>
      </c>
    </row>
    <row r="10" spans="1:4" ht="12.75">
      <c r="A10" s="1" t="s">
        <v>4</v>
      </c>
      <c r="B10" s="6" t="s">
        <v>13</v>
      </c>
      <c r="C10" s="7">
        <v>136321.51</v>
      </c>
      <c r="D10" s="7">
        <v>197131.93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3" ht="12.75">
      <c r="A18" s="1" t="s">
        <v>5</v>
      </c>
      <c r="B18" s="6" t="s">
        <v>21</v>
      </c>
      <c r="C18" s="8"/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136321.51</v>
      </c>
      <c r="D20" s="5">
        <f>D9-D16</f>
        <v>197131.93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3" t="s">
        <v>167</v>
      </c>
    </row>
    <row r="2" ht="15">
      <c r="A2" s="23" t="s">
        <v>168</v>
      </c>
    </row>
    <row r="3" ht="15">
      <c r="A3" s="23" t="s">
        <v>169</v>
      </c>
    </row>
    <row r="4" ht="15">
      <c r="A4" s="23"/>
    </row>
    <row r="5" ht="15">
      <c r="A5" s="23" t="s">
        <v>170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26358.63</v>
      </c>
      <c r="D9" s="5">
        <v>136321.51</v>
      </c>
    </row>
    <row r="10" spans="1:4" s="4" customFormat="1" ht="12.75">
      <c r="A10" s="3" t="s">
        <v>25</v>
      </c>
      <c r="B10" s="4" t="s">
        <v>41</v>
      </c>
      <c r="C10" s="5">
        <f>C11-C15</f>
        <v>101635.45999999999</v>
      </c>
      <c r="D10" s="5">
        <f>D11-D15</f>
        <v>49077.08</v>
      </c>
    </row>
    <row r="11" spans="1:4" s="4" customFormat="1" ht="12.75">
      <c r="A11" s="3" t="s">
        <v>3</v>
      </c>
      <c r="B11" s="4" t="s">
        <v>42</v>
      </c>
      <c r="C11" s="5">
        <f>SUM(C12:C14)</f>
        <v>133410.43</v>
      </c>
      <c r="D11" s="5">
        <f>SUM(D12:D14)</f>
        <v>94377.85</v>
      </c>
    </row>
    <row r="12" spans="1:4" ht="12.75">
      <c r="A12" s="1" t="s">
        <v>4</v>
      </c>
      <c r="B12" s="6" t="s">
        <v>43</v>
      </c>
      <c r="C12" s="7">
        <v>133410.43</v>
      </c>
      <c r="D12" s="7">
        <v>94377.85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f>SUM(C16:C24)</f>
        <v>31774.97</v>
      </c>
      <c r="D15" s="5">
        <f>SUM(D16:D24)</f>
        <v>45300.770000000004</v>
      </c>
    </row>
    <row r="16" spans="1:4" ht="12.75">
      <c r="A16" s="1" t="s">
        <v>4</v>
      </c>
      <c r="B16" s="6" t="s">
        <v>47</v>
      </c>
      <c r="C16" s="7">
        <v>3641.64</v>
      </c>
      <c r="D16" s="7">
        <v>31156.91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28133.33</v>
      </c>
      <c r="D18" s="7">
        <v>14143.86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f>SUM(C26:C39)</f>
        <v>28027.43</v>
      </c>
      <c r="D25" s="5">
        <f>SUM(D26:D39)</f>
        <v>33680.8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28027.43</v>
      </c>
      <c r="D33" s="7">
        <v>33680.8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>
        <v>0</v>
      </c>
      <c r="D40" s="5">
        <v>0</v>
      </c>
    </row>
    <row r="41" spans="1:4" s="4" customFormat="1" ht="12.75">
      <c r="A41" s="3" t="s">
        <v>38</v>
      </c>
      <c r="B41" s="4" t="s">
        <v>54</v>
      </c>
      <c r="C41" s="5">
        <v>19700.01</v>
      </c>
      <c r="D41" s="13">
        <v>21947.46</v>
      </c>
    </row>
    <row r="42" spans="1:5" s="4" customFormat="1" ht="12.75">
      <c r="A42" s="3" t="s">
        <v>39</v>
      </c>
      <c r="B42" s="4" t="s">
        <v>70</v>
      </c>
      <c r="C42" s="5">
        <v>136321.51</v>
      </c>
      <c r="D42" s="5">
        <v>197131.93</v>
      </c>
      <c r="E42" s="9"/>
    </row>
    <row r="43" spans="3:4" ht="12.75">
      <c r="C43" s="5"/>
      <c r="D43" s="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5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3" t="s">
        <v>167</v>
      </c>
    </row>
    <row r="2" ht="15">
      <c r="A2" s="23" t="s">
        <v>168</v>
      </c>
    </row>
    <row r="3" ht="15">
      <c r="A3" s="23" t="s">
        <v>169</v>
      </c>
    </row>
    <row r="4" ht="15">
      <c r="A4" s="23"/>
    </row>
    <row r="5" ht="15">
      <c r="A5" s="23" t="s">
        <v>170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5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3" t="s">
        <v>167</v>
      </c>
    </row>
    <row r="2" ht="15">
      <c r="A2" s="23" t="s">
        <v>168</v>
      </c>
    </row>
    <row r="3" ht="15">
      <c r="A3" s="23" t="s">
        <v>169</v>
      </c>
    </row>
    <row r="4" ht="15">
      <c r="A4" s="23"/>
    </row>
    <row r="5" ht="15">
      <c r="A5" s="23" t="s">
        <v>170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14">
        <v>2438.442200000001</v>
      </c>
      <c r="D10" s="15">
        <v>10911.919200000004</v>
      </c>
    </row>
    <row r="11" spans="1:4" ht="12.75">
      <c r="A11" s="1" t="s">
        <v>79</v>
      </c>
      <c r="B11" s="6" t="s">
        <v>86</v>
      </c>
      <c r="C11" s="15">
        <v>10911.919200000004</v>
      </c>
      <c r="D11" s="15">
        <v>14169.5169</v>
      </c>
    </row>
    <row r="12" spans="1:4" s="4" customFormat="1" ht="12.75">
      <c r="A12" s="3" t="s">
        <v>5</v>
      </c>
      <c r="B12" s="4" t="s">
        <v>87</v>
      </c>
      <c r="C12" s="16"/>
      <c r="D12" s="16"/>
    </row>
    <row r="13" spans="1:4" ht="12.75">
      <c r="A13" s="1" t="s">
        <v>80</v>
      </c>
      <c r="B13" s="6" t="s">
        <v>88</v>
      </c>
      <c r="C13" s="15">
        <v>10.8096</v>
      </c>
      <c r="D13" s="15">
        <v>12.4929</v>
      </c>
    </row>
    <row r="14" spans="1:4" ht="12.75">
      <c r="A14" s="1" t="s">
        <v>81</v>
      </c>
      <c r="B14" s="6" t="s">
        <v>89</v>
      </c>
      <c r="C14" s="15">
        <v>10.5631</v>
      </c>
      <c r="D14" s="15">
        <v>12.4833</v>
      </c>
    </row>
    <row r="15" spans="1:4" ht="12.75">
      <c r="A15" s="1" t="s">
        <v>82</v>
      </c>
      <c r="B15" s="6" t="s">
        <v>90</v>
      </c>
      <c r="C15" s="15">
        <v>12.4929</v>
      </c>
      <c r="D15" s="15">
        <v>13.9124</v>
      </c>
    </row>
    <row r="16" spans="1:4" ht="12.75">
      <c r="A16" s="1" t="s">
        <v>83</v>
      </c>
      <c r="B16" s="6" t="s">
        <v>91</v>
      </c>
      <c r="C16" s="15">
        <v>12.4929</v>
      </c>
      <c r="D16" s="15">
        <v>13.9124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5" sqref="B5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3" t="s">
        <v>167</v>
      </c>
    </row>
    <row r="2" ht="15">
      <c r="A2" s="23" t="s">
        <v>168</v>
      </c>
    </row>
    <row r="3" ht="15">
      <c r="A3" s="23" t="s">
        <v>169</v>
      </c>
    </row>
    <row r="4" ht="15">
      <c r="A4" s="23"/>
    </row>
    <row r="5" ht="15">
      <c r="A5" s="23" t="s">
        <v>170</v>
      </c>
    </row>
    <row r="8" spans="1:5" s="1" customFormat="1" ht="12.75">
      <c r="A8" s="25" t="s">
        <v>171</v>
      </c>
      <c r="B8" s="25"/>
      <c r="C8" s="17" t="s">
        <v>166</v>
      </c>
      <c r="D8" s="17" t="s">
        <v>164</v>
      </c>
      <c r="E8" s="17" t="s">
        <v>165</v>
      </c>
    </row>
    <row r="9" spans="1:5" s="4" customFormat="1" ht="39">
      <c r="A9" s="18" t="s">
        <v>4</v>
      </c>
      <c r="B9" s="19" t="s">
        <v>111</v>
      </c>
      <c r="C9" s="5">
        <f>SUM(C10:C12)</f>
        <v>0</v>
      </c>
      <c r="D9" s="5">
        <f>SUM(D10:D12)</f>
        <v>0</v>
      </c>
      <c r="E9" s="20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21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21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21">
        <f>D12/'I. Aktywa netto funduszu'!D$9</f>
        <v>0</v>
      </c>
    </row>
    <row r="13" spans="1:5" s="4" customFormat="1" ht="26.25">
      <c r="A13" s="18" t="s">
        <v>5</v>
      </c>
      <c r="B13" s="19" t="s">
        <v>115</v>
      </c>
      <c r="C13" s="5"/>
      <c r="D13" s="5"/>
      <c r="E13" s="20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20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21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21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21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21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20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21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21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20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21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21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21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21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20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21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21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21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21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20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3494.3247640398786</v>
      </c>
      <c r="D33" s="5">
        <f>D34</f>
        <v>197131.93000000002</v>
      </c>
      <c r="E33" s="20">
        <f>D33/'I. Aktywa netto funduszu'!D$9</f>
        <v>1.0000000000000002</v>
      </c>
    </row>
    <row r="34" spans="1:5" ht="12.75">
      <c r="A34" s="1" t="s">
        <v>105</v>
      </c>
      <c r="B34" s="6" t="s">
        <v>126</v>
      </c>
      <c r="C34" s="7">
        <f>SUM(C35:C38)</f>
        <v>3494.3247640398786</v>
      </c>
      <c r="D34" s="7">
        <f>SUM(D35:D38)</f>
        <v>197131.93000000002</v>
      </c>
      <c r="E34" s="21">
        <f>D34/'I. Aktywa netto funduszu'!D$9</f>
        <v>1.0000000000000002</v>
      </c>
    </row>
    <row r="35" spans="1:5" ht="12.75">
      <c r="A35" s="1" t="s">
        <v>172</v>
      </c>
      <c r="B35" s="6" t="s">
        <v>176</v>
      </c>
      <c r="C35" s="7">
        <v>285.8494119221574</v>
      </c>
      <c r="D35" s="7">
        <v>52281.85764057711</v>
      </c>
      <c r="E35" s="21">
        <f>D35/'I. Aktywa netto funduszu'!D$9</f>
        <v>0.26521252868866607</v>
      </c>
    </row>
    <row r="36" spans="1:5" ht="12.75">
      <c r="A36" s="1" t="s">
        <v>173</v>
      </c>
      <c r="B36" s="6" t="s">
        <v>177</v>
      </c>
      <c r="C36" s="7">
        <v>305.0489719790571</v>
      </c>
      <c r="D36" s="7">
        <v>53575.75154372498</v>
      </c>
      <c r="E36" s="21">
        <f>D36/'I. Aktywa netto funduszu'!D$9</f>
        <v>0.271776122436</v>
      </c>
    </row>
    <row r="37" spans="1:5" ht="12.75">
      <c r="A37" s="1" t="s">
        <v>174</v>
      </c>
      <c r="B37" s="6" t="s">
        <v>179</v>
      </c>
      <c r="C37" s="7">
        <v>2734.680133536597</v>
      </c>
      <c r="D37" s="7">
        <v>46981.80632761062</v>
      </c>
      <c r="E37" s="21">
        <f>D37/'I. Aktywa netto funduszu'!D$9</f>
        <v>0.23832672022036522</v>
      </c>
    </row>
    <row r="38" spans="1:5" ht="12.75">
      <c r="A38" s="1" t="s">
        <v>175</v>
      </c>
      <c r="B38" s="6" t="s">
        <v>178</v>
      </c>
      <c r="C38" s="7">
        <v>168.7462466020669</v>
      </c>
      <c r="D38" s="7">
        <v>44292.51448808729</v>
      </c>
      <c r="E38" s="21">
        <f>D38/'I. Aktywa netto funduszu'!D$9</f>
        <v>0.22468462865496874</v>
      </c>
    </row>
    <row r="39" spans="1:5" ht="12.75">
      <c r="A39" s="1" t="s">
        <v>135</v>
      </c>
      <c r="B39" s="6" t="s">
        <v>127</v>
      </c>
      <c r="C39" s="8">
        <f>SUM(C40:C41)</f>
        <v>0</v>
      </c>
      <c r="D39" s="8">
        <f>SUM(D40:D41)</f>
        <v>0</v>
      </c>
      <c r="E39" s="21">
        <f>D39/'I. Aktywa netto funduszu'!D$9</f>
        <v>0</v>
      </c>
    </row>
    <row r="40" spans="1:5" ht="12.75">
      <c r="A40" s="1" t="s">
        <v>106</v>
      </c>
      <c r="B40" s="6" t="s">
        <v>128</v>
      </c>
      <c r="C40" s="7"/>
      <c r="E40" s="21">
        <f>D40/'I. Aktywa netto funduszu'!D$9</f>
        <v>0</v>
      </c>
    </row>
    <row r="41" spans="1:5" ht="12.75">
      <c r="A41" s="1" t="s">
        <v>107</v>
      </c>
      <c r="B41" s="6" t="s">
        <v>129</v>
      </c>
      <c r="C41" s="7"/>
      <c r="E41" s="21">
        <f>D41/'I. Aktywa netto funduszu'!D$9</f>
        <v>0</v>
      </c>
    </row>
    <row r="42" spans="1:5" s="4" customFormat="1" ht="26.25">
      <c r="A42" s="18" t="s">
        <v>30</v>
      </c>
      <c r="B42" s="19" t="s">
        <v>130</v>
      </c>
      <c r="C42" s="5">
        <f>SUM(C43:C48)</f>
        <v>0</v>
      </c>
      <c r="D42" s="5">
        <f>SUM(D43:D48)</f>
        <v>0</v>
      </c>
      <c r="E42" s="20">
        <f>D42/'I. Aktywa netto funduszu'!D$9</f>
        <v>0</v>
      </c>
    </row>
    <row r="43" spans="1:5" ht="12.75">
      <c r="A43" s="1" t="s">
        <v>108</v>
      </c>
      <c r="B43" s="6" t="s">
        <v>131</v>
      </c>
      <c r="C43" s="7"/>
      <c r="E43" s="21">
        <f>D43/'I. Aktywa netto funduszu'!D$9</f>
        <v>0</v>
      </c>
    </row>
    <row r="44" spans="1:5" ht="12.75">
      <c r="A44" s="1" t="s">
        <v>109</v>
      </c>
      <c r="B44" s="6" t="s">
        <v>132</v>
      </c>
      <c r="C44" s="7"/>
      <c r="E44" s="21">
        <f>D44/'I. Aktywa netto funduszu'!D$9</f>
        <v>0</v>
      </c>
    </row>
    <row r="45" spans="1:5" ht="12.75">
      <c r="A45" s="1" t="s">
        <v>110</v>
      </c>
      <c r="B45" s="6" t="s">
        <v>133</v>
      </c>
      <c r="C45" s="7"/>
      <c r="E45" s="21">
        <f>D45/'I. Aktywa netto funduszu'!D$9</f>
        <v>0</v>
      </c>
    </row>
    <row r="46" spans="1:5" ht="12.75">
      <c r="A46" s="1" t="s">
        <v>136</v>
      </c>
      <c r="B46" s="6" t="s">
        <v>134</v>
      </c>
      <c r="C46" s="7"/>
      <c r="E46" s="21">
        <f>D46/'I. Aktywa netto funduszu'!D$9</f>
        <v>0</v>
      </c>
    </row>
    <row r="47" spans="1:5" ht="12.75">
      <c r="A47" s="1" t="s">
        <v>137</v>
      </c>
      <c r="B47" s="6" t="s">
        <v>148</v>
      </c>
      <c r="C47" s="7"/>
      <c r="E47" s="21">
        <f>D47/'I. Aktywa netto funduszu'!D$9</f>
        <v>0</v>
      </c>
    </row>
    <row r="48" spans="1:5" ht="12.75">
      <c r="A48" s="1" t="s">
        <v>138</v>
      </c>
      <c r="B48" s="6" t="s">
        <v>149</v>
      </c>
      <c r="C48" s="7"/>
      <c r="E48" s="21">
        <f>D48/'I. Aktywa netto funduszu'!D$9</f>
        <v>0</v>
      </c>
    </row>
    <row r="49" spans="1:5" s="4" customFormat="1" ht="12.75">
      <c r="A49" s="3" t="s">
        <v>32</v>
      </c>
      <c r="B49" s="4" t="s">
        <v>150</v>
      </c>
      <c r="C49" s="5"/>
      <c r="D49" s="5"/>
      <c r="E49" s="20">
        <f>D49/'I. Aktywa netto funduszu'!D$9</f>
        <v>0</v>
      </c>
    </row>
    <row r="50" spans="1:5" s="4" customFormat="1" ht="12.75">
      <c r="A50" s="3" t="s">
        <v>33</v>
      </c>
      <c r="B50" s="4" t="s">
        <v>151</v>
      </c>
      <c r="C50" s="5">
        <f>SUM(C51:C54)</f>
        <v>0</v>
      </c>
      <c r="D50" s="5">
        <f>SUM(D51:D54)</f>
        <v>0</v>
      </c>
      <c r="E50" s="20">
        <f>D50/'I. Aktywa netto funduszu'!D$9</f>
        <v>0</v>
      </c>
    </row>
    <row r="51" spans="1:5" ht="12.75">
      <c r="A51" s="1" t="s">
        <v>139</v>
      </c>
      <c r="B51" s="6" t="s">
        <v>152</v>
      </c>
      <c r="C51" s="7"/>
      <c r="E51" s="21">
        <f>D51/'I. Aktywa netto funduszu'!D$9</f>
        <v>0</v>
      </c>
    </row>
    <row r="52" spans="1:5" ht="12.75">
      <c r="A52" s="1" t="s">
        <v>140</v>
      </c>
      <c r="B52" s="6" t="s">
        <v>153</v>
      </c>
      <c r="C52" s="7"/>
      <c r="E52" s="21">
        <f>D52/'I. Aktywa netto funduszu'!D$9</f>
        <v>0</v>
      </c>
    </row>
    <row r="53" spans="1:5" ht="12.75">
      <c r="A53" s="1" t="s">
        <v>141</v>
      </c>
      <c r="B53" s="6" t="s">
        <v>154</v>
      </c>
      <c r="C53" s="7"/>
      <c r="E53" s="21">
        <f>D53/'I. Aktywa netto funduszu'!D$9</f>
        <v>0</v>
      </c>
    </row>
    <row r="54" spans="1:5" ht="12.75">
      <c r="A54" s="1" t="s">
        <v>142</v>
      </c>
      <c r="B54" s="6" t="s">
        <v>155</v>
      </c>
      <c r="C54" s="7"/>
      <c r="E54" s="21">
        <f>D54/'I. Aktywa netto funduszu'!D$9</f>
        <v>0</v>
      </c>
    </row>
    <row r="55" spans="1:5" s="4" customFormat="1" ht="12.75">
      <c r="A55" s="3" t="s">
        <v>34</v>
      </c>
      <c r="B55" s="4" t="s">
        <v>156</v>
      </c>
      <c r="C55" s="5"/>
      <c r="D55" s="5"/>
      <c r="E55" s="20">
        <f>D55/'I. Aktywa netto funduszu'!D$9</f>
        <v>0</v>
      </c>
    </row>
    <row r="56" spans="1:5" s="4" customFormat="1" ht="12.75">
      <c r="A56" s="3" t="s">
        <v>35</v>
      </c>
      <c r="B56" s="4" t="s">
        <v>157</v>
      </c>
      <c r="C56" s="5"/>
      <c r="D56" s="5"/>
      <c r="E56" s="20">
        <f>D56/'I. Aktywa netto funduszu'!D$9</f>
        <v>0</v>
      </c>
    </row>
    <row r="57" spans="1:5" s="4" customFormat="1" ht="26.25">
      <c r="A57" s="18" t="s">
        <v>36</v>
      </c>
      <c r="B57" s="19" t="s">
        <v>158</v>
      </c>
      <c r="C57" s="5"/>
      <c r="D57" s="5"/>
      <c r="E57" s="20">
        <f>D57/'I. Aktywa netto funduszu'!D$9</f>
        <v>0</v>
      </c>
    </row>
    <row r="58" spans="1:5" s="4" customFormat="1" ht="12.75">
      <c r="A58" s="3" t="s">
        <v>143</v>
      </c>
      <c r="B58" s="4" t="s">
        <v>159</v>
      </c>
      <c r="C58" s="5">
        <f>C9+C13+C14+C19+C22+C27+C32+C33+C42+C49+C50+C55+C56+C57</f>
        <v>3494.3247640398786</v>
      </c>
      <c r="D58" s="5">
        <f>D9+D13+D14+D19+D22+D27+D32+D33+D42+D49+D50+D55+D56+D57</f>
        <v>197131.93000000002</v>
      </c>
      <c r="E58" s="20">
        <f>D58/'I. Aktywa netto funduszu'!D$9</f>
        <v>1.0000000000000002</v>
      </c>
    </row>
    <row r="59" spans="1:5" ht="12.75">
      <c r="A59" s="1" t="s">
        <v>144</v>
      </c>
      <c r="B59" s="22" t="s">
        <v>160</v>
      </c>
      <c r="C59" s="7">
        <v>3494.3239999999996</v>
      </c>
      <c r="D59" s="7">
        <v>197131.93</v>
      </c>
      <c r="E59" s="21">
        <f>D59/'I. Aktywa netto funduszu'!D$9</f>
        <v>1</v>
      </c>
    </row>
    <row r="60" spans="1:5" ht="12.75">
      <c r="A60" s="1" t="s">
        <v>145</v>
      </c>
      <c r="B60" s="22" t="s">
        <v>161</v>
      </c>
      <c r="E60" s="21">
        <f>D60/'I. Aktywa netto funduszu'!D$9</f>
        <v>0</v>
      </c>
    </row>
    <row r="61" spans="1:5" ht="12.75">
      <c r="A61" s="1" t="s">
        <v>146</v>
      </c>
      <c r="B61" s="22" t="s">
        <v>162</v>
      </c>
      <c r="E61" s="21">
        <f>D61/'I. Aktywa netto funduszu'!D$9</f>
        <v>0</v>
      </c>
    </row>
    <row r="62" spans="1:5" ht="12.75">
      <c r="A62" s="1" t="s">
        <v>147</v>
      </c>
      <c r="B62" s="22" t="s">
        <v>163</v>
      </c>
      <c r="E62" s="21">
        <f>D62/'I.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2019-11-21T10:23:24Z</dcterms:created>
  <dcterms:modified xsi:type="dcterms:W3CDTF">2019-11-21T10:23:35Z</dcterms:modified>
  <cp:category/>
  <cp:version/>
  <cp:contentType/>
  <cp:contentStatus/>
</cp:coreProperties>
</file>